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実施要項" sheetId="1" r:id="rId1"/>
    <sheet name="予選リーグ組合せ" sheetId="2" r:id="rId2"/>
    <sheet name="スケジュール・審判割" sheetId="3" r:id="rId3"/>
  </sheets>
  <definedNames/>
  <calcPr fullCalcOnLoad="1"/>
</workbook>
</file>

<file path=xl/sharedStrings.xml><?xml version="1.0" encoding="utf-8"?>
<sst xmlns="http://schemas.openxmlformats.org/spreadsheetml/2006/main" count="189" uniqueCount="118">
  <si>
    <t>・盗難・紛失・車のトラブル等は、各チームの責任で対処して下さい。</t>
  </si>
  <si>
    <t>勝点</t>
  </si>
  <si>
    <t>得点</t>
  </si>
  <si>
    <t>失点</t>
  </si>
  <si>
    <t>差</t>
  </si>
  <si>
    <t>順位</t>
  </si>
  <si>
    <t>陸上　　　　競技場　　（芝）</t>
  </si>
  <si>
    <t>多目的　　　グランド　　　　（土）</t>
  </si>
  <si>
    <t>《コート配置》</t>
  </si>
  <si>
    <t>日興</t>
  </si>
  <si>
    <t>東西条</t>
  </si>
  <si>
    <t>開始時間</t>
  </si>
  <si>
    <t>対戦チーム</t>
  </si>
  <si>
    <t>試合</t>
  </si>
  <si>
    <t>【試合スケジュール】</t>
  </si>
  <si>
    <t>安芸津</t>
  </si>
  <si>
    <t>東広島サッカー協会</t>
  </si>
  <si>
    <t>４種委員長　上田隆則</t>
  </si>
  <si>
    <t>東広島運動公園陸上競技場および多目的グランド</t>
  </si>
  <si>
    <t>・雨天決行とします。</t>
  </si>
  <si>
    <t>･参加選手は各チームの責任においてスポーツ傷害保険に加入しておくこと。</t>
  </si>
  <si>
    <t>　また、大会中における傷害は、各チームの責任で対処して下さい。</t>
  </si>
  <si>
    <t>Ａコート</t>
  </si>
  <si>
    <t>Ｂコート</t>
  </si>
  <si>
    <t>レフェリー</t>
  </si>
  <si>
    <t>ｖｓ</t>
  </si>
  <si>
    <t>ｖｓ</t>
  </si>
  <si>
    <t>Ｃコート</t>
  </si>
  <si>
    <t>Ｄコート</t>
  </si>
  <si>
    <t>レフェリー</t>
  </si>
  <si>
    <t>Ｃコート</t>
  </si>
  <si>
    <t>Ｄコート</t>
  </si>
  <si>
    <t>・ユニフォームは各チーム濃淡２色用意すること。</t>
  </si>
  <si>
    <t>郷田</t>
  </si>
  <si>
    <t>・予選リーグ２・３・４位のチームは、フレンドリーマッチを行う。</t>
  </si>
  <si>
    <t>安浦</t>
  </si>
  <si>
    <t>A-1位</t>
  </si>
  <si>
    <t>C-1位</t>
  </si>
  <si>
    <t>B-1位</t>
  </si>
  <si>
    <t>D-1位</t>
  </si>
  <si>
    <t>A-2位</t>
  </si>
  <si>
    <t>C-2位</t>
  </si>
  <si>
    <t>B-2位</t>
  </si>
  <si>
    <t>D-2位</t>
  </si>
  <si>
    <t>相互</t>
  </si>
  <si>
    <t>A-3位</t>
  </si>
  <si>
    <t>C-3位</t>
  </si>
  <si>
    <t>B-3位</t>
  </si>
  <si>
    <t>D-3位</t>
  </si>
  <si>
    <t>A-4位</t>
  </si>
  <si>
    <t>C-4位</t>
  </si>
  <si>
    <t>B-4位</t>
  </si>
  <si>
    <t>D-4位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</si>
  <si>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</si>
  <si>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</si>
  <si>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</si>
  <si>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</si>
  <si>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</si>
  <si>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</si>
  <si>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</si>
  <si>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</si>
  <si>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</si>
  <si>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</si>
  <si>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鷗州</t>
  </si>
  <si>
    <t>各チームにおいてスポーツ傷害保険に加入している選手</t>
  </si>
  <si>
    <t>・予選リーグ　：　①勝点（勝３・分１・負０）②得失点差③得点数④該当チーム間の結果</t>
  </si>
  <si>
    <t>　　　　　　　　　　　⑤サドンデスＰＫにより、順位を決定する。</t>
  </si>
  <si>
    <t>・決勝トーナメント　：　同点の場合は３人ずつによるＰＫ戦を行ない、勝敗を決する。</t>
  </si>
  <si>
    <t>★期　日</t>
  </si>
  <si>
    <t>★会　場</t>
  </si>
  <si>
    <t>★参加資格</t>
  </si>
  <si>
    <t>【Ａクラス】</t>
  </si>
  <si>
    <t>【Ｂクラス】</t>
  </si>
  <si>
    <t>【Ｃクラス】</t>
  </si>
  <si>
    <t>【Ｄクラス】</t>
  </si>
  <si>
    <t>★チーム</t>
  </si>
  <si>
    <t>・時間はすべて３０分（１５－５－１５）のランニングタイム（ロスタイム無し）とする。</t>
  </si>
  <si>
    <t>★競技規則</t>
  </si>
  <si>
    <t>★試合形式</t>
  </si>
  <si>
    <t>◆表彰</t>
  </si>
  <si>
    <t>◆開会式</t>
  </si>
  <si>
    <t>◆審判</t>
  </si>
  <si>
    <t>◆参加費</t>
  </si>
  <si>
    <t>◆会場準備</t>
  </si>
  <si>
    <t>１人制審判（主審は審判服着用）</t>
  </si>
  <si>
    <t>３,０００円</t>
  </si>
  <si>
    <t>◆その他</t>
  </si>
  <si>
    <t>・４ブロックに分かれ、予選リーグを行なう。</t>
  </si>
  <si>
    <t>・予選リーグ各上位１チームにより、決勝トーナメント（準決勝・決勝・３位決定戦）を行なう。</t>
  </si>
  <si>
    <t>広</t>
  </si>
  <si>
    <t>クラス</t>
  </si>
  <si>
    <t>【予選Ａクラス】</t>
  </si>
  <si>
    <t>【予選Ｂクラス】</t>
  </si>
  <si>
    <t>【予選Ｃクラス】</t>
  </si>
  <si>
    <t>【予選Ｄクラス】</t>
  </si>
  <si>
    <t>協会</t>
  </si>
  <si>
    <t>決勝戦</t>
  </si>
  <si>
    <t>A2位</t>
  </si>
  <si>
    <t>C2位</t>
  </si>
  <si>
    <t>B2位</t>
  </si>
  <si>
    <t>D2位</t>
  </si>
  <si>
    <t>黒瀬</t>
  </si>
  <si>
    <t>東広島市長杯少年サッカー大会　開催要項</t>
  </si>
  <si>
    <t>リトル</t>
  </si>
  <si>
    <t>3位決定戦</t>
  </si>
  <si>
    <t>平成２７年９月１３日（日）</t>
  </si>
  <si>
    <t>・２０１５年度日本サッカー競技規則に準じて行う。</t>
  </si>
  <si>
    <t>ＹＭＣＡ</t>
  </si>
  <si>
    <t>ＡＲＤＯＲＥ</t>
  </si>
  <si>
    <t>リデル</t>
  </si>
  <si>
    <t>ケルト</t>
  </si>
  <si>
    <t>とよたけ</t>
  </si>
  <si>
    <t>サンマーレ</t>
  </si>
  <si>
    <t>高美が丘</t>
  </si>
  <si>
    <t>決勝戦終了後、優勝・準優勝・第3位にトロフィーを授与する。</t>
  </si>
  <si>
    <t>第18回東広島市長杯少年サッカー大会　開催要項</t>
  </si>
  <si>
    <t>８：００～</t>
  </si>
  <si>
    <t>・グランド準備を7：00から行います。各チーム１名以上ご協力下さい。（東広島のチームのみ）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</si>
</sst>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i/>
      <sz val="1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double"/>
      <top style="thin"/>
      <bottom style="thin"/>
      <diagonal style="thin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 vertical="top" shrinkToFit="1"/>
    </xf>
    <xf numFmtId="0" fontId="7" fillId="0" borderId="11" xfId="0" applyFont="1" applyBorder="1" applyAlignment="1">
      <alignment horizontal="left" vertical="top" shrinkToFit="1"/>
    </xf>
    <xf numFmtId="0" fontId="7" fillId="0" borderId="12" xfId="0" applyFont="1" applyBorder="1" applyAlignment="1">
      <alignment horizontal="left" vertical="top" shrinkToFi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>
      <alignment horizontal="left" vertical="top" shrinkToFit="1"/>
    </xf>
    <xf numFmtId="0" fontId="5" fillId="0" borderId="0" xfId="0" applyFont="1" applyFill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20" fontId="0" fillId="0" borderId="29" xfId="0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20" fontId="0" fillId="0" borderId="18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2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top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35" xfId="0" applyFont="1" applyBorder="1" applyAlignment="1">
      <alignment horizontal="left" vertical="top" shrinkToFit="1"/>
    </xf>
    <xf numFmtId="0" fontId="0" fillId="0" borderId="11" xfId="0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20" fontId="0" fillId="0" borderId="36" xfId="0" applyNumberFormat="1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61" applyFont="1" applyAlignment="1">
      <alignment vertical="center"/>
      <protection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20" fontId="8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８回東広島市長杯少年サッカー大会要項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K4" sqref="K4"/>
    </sheetView>
  </sheetViews>
  <sheetFormatPr defaultColWidth="9.00390625" defaultRowHeight="19.5" customHeight="1"/>
  <cols>
    <col min="1" max="1" width="9.00390625" style="59" customWidth="1"/>
    <col min="2" max="2" width="3.75390625" style="59" customWidth="1"/>
    <col min="3" max="16384" width="9.00390625" style="59" customWidth="1"/>
  </cols>
  <sheetData>
    <row r="1" spans="1:11" ht="19.5" customHeight="1">
      <c r="A1" s="81" t="s">
        <v>102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9.5" customHeight="1">
      <c r="K2" s="60" t="s">
        <v>16</v>
      </c>
    </row>
    <row r="3" ht="19.5" customHeight="1">
      <c r="K3" s="60" t="s">
        <v>17</v>
      </c>
    </row>
    <row r="4" ht="19.5" customHeight="1">
      <c r="K4" s="60"/>
    </row>
    <row r="6" spans="1:3" ht="19.5" customHeight="1">
      <c r="A6" s="74" t="s">
        <v>68</v>
      </c>
      <c r="C6" s="74" t="s">
        <v>105</v>
      </c>
    </row>
    <row r="8" spans="1:3" ht="19.5" customHeight="1">
      <c r="A8" s="74" t="s">
        <v>69</v>
      </c>
      <c r="C8" s="74" t="s">
        <v>18</v>
      </c>
    </row>
    <row r="9" ht="19.5" customHeight="1">
      <c r="A9"/>
    </row>
    <row r="10" spans="1:2" ht="19.5" customHeight="1">
      <c r="A10" s="74" t="s">
        <v>70</v>
      </c>
      <c r="B10" s="74" t="s">
        <v>64</v>
      </c>
    </row>
    <row r="11" spans="1:2" ht="19.5" customHeight="1">
      <c r="A11" s="74"/>
      <c r="B11" s="74"/>
    </row>
    <row r="12" spans="1:9" ht="19.5" customHeight="1">
      <c r="A12" s="74" t="s">
        <v>75</v>
      </c>
      <c r="B12" s="74"/>
      <c r="C12" t="s">
        <v>71</v>
      </c>
      <c r="E12" t="s">
        <v>72</v>
      </c>
      <c r="G12" t="s">
        <v>73</v>
      </c>
      <c r="I12" t="s">
        <v>74</v>
      </c>
    </row>
    <row r="13" spans="1:9" ht="19.5" customHeight="1">
      <c r="A13" s="74"/>
      <c r="B13" s="74"/>
      <c r="C13" t="s">
        <v>110</v>
      </c>
      <c r="E13" t="s">
        <v>109</v>
      </c>
      <c r="G13" t="s">
        <v>111</v>
      </c>
      <c r="I13" t="s">
        <v>15</v>
      </c>
    </row>
    <row r="14" spans="1:9" ht="19.5" customHeight="1">
      <c r="A14" s="74"/>
      <c r="B14" s="74"/>
      <c r="C14" t="s">
        <v>63</v>
      </c>
      <c r="E14" t="s">
        <v>108</v>
      </c>
      <c r="G14" t="s">
        <v>107</v>
      </c>
      <c r="I14" t="s">
        <v>112</v>
      </c>
    </row>
    <row r="15" spans="1:9" ht="19.5" customHeight="1">
      <c r="A15" s="74"/>
      <c r="B15" s="74"/>
      <c r="C15" t="s">
        <v>33</v>
      </c>
      <c r="E15" t="s">
        <v>35</v>
      </c>
      <c r="G15" t="s">
        <v>10</v>
      </c>
      <c r="I15" t="s">
        <v>113</v>
      </c>
    </row>
    <row r="16" spans="1:9" ht="19.5" customHeight="1">
      <c r="A16" s="74"/>
      <c r="B16" s="74"/>
      <c r="C16" t="s">
        <v>89</v>
      </c>
      <c r="E16" t="s">
        <v>9</v>
      </c>
      <c r="G16" t="s">
        <v>101</v>
      </c>
      <c r="I16" t="s">
        <v>103</v>
      </c>
    </row>
    <row r="17" spans="1:2" ht="19.5" customHeight="1">
      <c r="A17" s="74"/>
      <c r="B17" s="74"/>
    </row>
    <row r="18" spans="1:3" ht="19.5" customHeight="1">
      <c r="A18" s="74" t="s">
        <v>77</v>
      </c>
      <c r="B18" s="74"/>
      <c r="C18" s="74" t="s">
        <v>106</v>
      </c>
    </row>
    <row r="19" spans="1:3" ht="19.5" customHeight="1">
      <c r="A19" s="74"/>
      <c r="B19" s="74"/>
      <c r="C19" s="74" t="s">
        <v>76</v>
      </c>
    </row>
    <row r="20" spans="1:2" ht="19.5" customHeight="1">
      <c r="A20" s="74"/>
      <c r="B20" s="74"/>
    </row>
    <row r="21" spans="1:3" ht="19.5" customHeight="1">
      <c r="A21" s="75" t="s">
        <v>78</v>
      </c>
      <c r="B21" s="74"/>
      <c r="C21" s="74" t="s">
        <v>87</v>
      </c>
    </row>
    <row r="22" spans="1:3" ht="19.5" customHeight="1">
      <c r="A22"/>
      <c r="B22" s="74"/>
      <c r="C22" s="74" t="s">
        <v>88</v>
      </c>
    </row>
    <row r="23" spans="1:3" ht="19.5" customHeight="1">
      <c r="A23"/>
      <c r="B23" s="74"/>
      <c r="C23" s="74" t="s">
        <v>67</v>
      </c>
    </row>
    <row r="24" spans="1:3" ht="19.5" customHeight="1">
      <c r="A24"/>
      <c r="B24" s="74"/>
      <c r="C24" s="74" t="s">
        <v>65</v>
      </c>
    </row>
    <row r="25" spans="1:3" ht="19.5" customHeight="1">
      <c r="A25"/>
      <c r="B25" s="74"/>
      <c r="C25" s="74" t="s">
        <v>66</v>
      </c>
    </row>
    <row r="26" ht="19.5" customHeight="1">
      <c r="C26" s="74" t="s">
        <v>34</v>
      </c>
    </row>
    <row r="27" ht="19.5" customHeight="1">
      <c r="C27"/>
    </row>
    <row r="29" spans="1:3" ht="19.5" customHeight="1">
      <c r="A29" s="74" t="s">
        <v>79</v>
      </c>
      <c r="C29" s="74" t="s">
        <v>114</v>
      </c>
    </row>
    <row r="30" ht="19.5" customHeight="1">
      <c r="C30"/>
    </row>
    <row r="31" spans="1:3" ht="19.5" customHeight="1">
      <c r="A31" s="74" t="s">
        <v>80</v>
      </c>
      <c r="C31" s="80" t="s">
        <v>116</v>
      </c>
    </row>
    <row r="32" ht="19.5" customHeight="1">
      <c r="A32" s="74"/>
    </row>
    <row r="33" spans="1:3" ht="19.5" customHeight="1">
      <c r="A33" s="74" t="s">
        <v>81</v>
      </c>
      <c r="C33" s="74" t="s">
        <v>84</v>
      </c>
    </row>
    <row r="34" ht="19.5" customHeight="1">
      <c r="A34" s="74"/>
    </row>
    <row r="35" spans="1:3" ht="19.5" customHeight="1">
      <c r="A35" s="74" t="s">
        <v>82</v>
      </c>
      <c r="C35" s="74" t="s">
        <v>85</v>
      </c>
    </row>
    <row r="36" ht="19.5" customHeight="1">
      <c r="A36" s="74"/>
    </row>
    <row r="37" spans="1:3" ht="19.5" customHeight="1">
      <c r="A37" s="74" t="s">
        <v>83</v>
      </c>
      <c r="C37" s="74" t="s">
        <v>117</v>
      </c>
    </row>
    <row r="38" ht="19.5" customHeight="1">
      <c r="A38" s="74"/>
    </row>
    <row r="39" spans="1:3" ht="19.5" customHeight="1">
      <c r="A39" s="74" t="s">
        <v>86</v>
      </c>
      <c r="C39" s="74" t="s">
        <v>19</v>
      </c>
    </row>
    <row r="40" ht="19.5" customHeight="1">
      <c r="C40" s="74" t="s">
        <v>20</v>
      </c>
    </row>
    <row r="41" ht="19.5" customHeight="1">
      <c r="C41" s="74" t="s">
        <v>21</v>
      </c>
    </row>
    <row r="42" ht="19.5" customHeight="1">
      <c r="C42" s="74" t="s">
        <v>0</v>
      </c>
    </row>
    <row r="43" ht="19.5" customHeight="1">
      <c r="C43" s="74" t="s">
        <v>32</v>
      </c>
    </row>
    <row r="45" ht="19.5" customHeight="1">
      <c r="C45"/>
    </row>
  </sheetData>
  <sheetProtection/>
  <mergeCells count="1">
    <mergeCell ref="A1:K1"/>
  </mergeCells>
  <printOptions horizontalCentered="1" verticalCentered="1"/>
  <pageMargins left="0.2755905511811024" right="0.07874015748031496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85" zoomScaleNormal="85" zoomScalePageLayoutView="0" workbookViewId="0" topLeftCell="A1">
      <selection activeCell="P18" sqref="P18"/>
    </sheetView>
  </sheetViews>
  <sheetFormatPr defaultColWidth="10.50390625" defaultRowHeight="24" customHeight="1"/>
  <cols>
    <col min="1" max="5" width="10.125" style="45" customWidth="1"/>
    <col min="6" max="10" width="8.125" style="45" customWidth="1"/>
    <col min="11" max="11" width="7.25390625" style="45" customWidth="1"/>
    <col min="12" max="16384" width="10.50390625" style="45" customWidth="1"/>
  </cols>
  <sheetData>
    <row r="1" spans="1:11" ht="24" customHeight="1">
      <c r="A1" s="81" t="s">
        <v>115</v>
      </c>
      <c r="B1" s="81"/>
      <c r="C1" s="81"/>
      <c r="D1" s="81"/>
      <c r="E1" s="81"/>
      <c r="F1" s="81"/>
      <c r="G1" s="81"/>
      <c r="H1" s="81"/>
      <c r="I1" s="81"/>
      <c r="J1" s="81"/>
      <c r="K1" s="61"/>
    </row>
    <row r="3" s="6" customFormat="1" ht="24" customHeight="1">
      <c r="A3" s="7" t="s">
        <v>91</v>
      </c>
    </row>
    <row r="4" spans="1:10" s="6" customFormat="1" ht="24" customHeight="1">
      <c r="A4" s="46"/>
      <c r="B4" s="30" t="str">
        <f>A5</f>
        <v>ケルト</v>
      </c>
      <c r="C4" s="47" t="str">
        <f>A6</f>
        <v>鷗州</v>
      </c>
      <c r="D4" s="47" t="str">
        <f>A7</f>
        <v>郷田</v>
      </c>
      <c r="E4" s="48" t="str">
        <f>A8</f>
        <v>広</v>
      </c>
      <c r="F4" s="49" t="s">
        <v>1</v>
      </c>
      <c r="G4" s="47" t="s">
        <v>2</v>
      </c>
      <c r="H4" s="47" t="s">
        <v>3</v>
      </c>
      <c r="I4" s="47" t="s">
        <v>4</v>
      </c>
      <c r="J4" s="47" t="s">
        <v>5</v>
      </c>
    </row>
    <row r="5" spans="1:10" s="6" customFormat="1" ht="24" customHeight="1">
      <c r="A5" s="56" t="str">
        <f>'実施要項'!C13</f>
        <v>ケルト</v>
      </c>
      <c r="B5" s="3"/>
      <c r="C5" s="4"/>
      <c r="D5" s="4"/>
      <c r="E5" s="9"/>
      <c r="F5" s="50"/>
      <c r="G5" s="51"/>
      <c r="H5" s="51"/>
      <c r="I5" s="51"/>
      <c r="J5" s="51"/>
    </row>
    <row r="6" spans="1:10" s="6" customFormat="1" ht="24" customHeight="1">
      <c r="A6" s="56" t="str">
        <f>'実施要項'!C14</f>
        <v>鷗州</v>
      </c>
      <c r="B6" s="4"/>
      <c r="C6" s="3"/>
      <c r="D6" s="4"/>
      <c r="E6" s="9"/>
      <c r="F6" s="50"/>
      <c r="G6" s="51"/>
      <c r="H6" s="51"/>
      <c r="I6" s="51"/>
      <c r="J6" s="51"/>
    </row>
    <row r="7" spans="1:10" s="6" customFormat="1" ht="24" customHeight="1">
      <c r="A7" s="56" t="str">
        <f>'実施要項'!C15</f>
        <v>郷田</v>
      </c>
      <c r="B7" s="4"/>
      <c r="C7" s="4"/>
      <c r="D7" s="3"/>
      <c r="E7" s="9"/>
      <c r="F7" s="50"/>
      <c r="G7" s="51"/>
      <c r="H7" s="51"/>
      <c r="I7" s="51"/>
      <c r="J7" s="51"/>
    </row>
    <row r="8" spans="1:10" s="6" customFormat="1" ht="24" customHeight="1">
      <c r="A8" s="56" t="str">
        <f>'実施要項'!C16</f>
        <v>広</v>
      </c>
      <c r="B8" s="4"/>
      <c r="C8" s="4"/>
      <c r="D8" s="4"/>
      <c r="E8" s="62"/>
      <c r="F8" s="50"/>
      <c r="G8" s="51"/>
      <c r="H8" s="51"/>
      <c r="I8" s="51"/>
      <c r="J8" s="51"/>
    </row>
    <row r="9" s="6" customFormat="1" ht="24" customHeight="1"/>
    <row r="10" s="6" customFormat="1" ht="24" customHeight="1">
      <c r="A10" s="7" t="s">
        <v>92</v>
      </c>
    </row>
    <row r="11" spans="1:10" s="6" customFormat="1" ht="24" customHeight="1">
      <c r="A11" s="46"/>
      <c r="B11" s="47" t="str">
        <f>A12</f>
        <v>リデル</v>
      </c>
      <c r="C11" s="47" t="str">
        <f>A13</f>
        <v>ＡＲＤＯＲＥ</v>
      </c>
      <c r="D11" s="47" t="str">
        <f>A14</f>
        <v>安浦</v>
      </c>
      <c r="E11" s="47" t="str">
        <f>A15</f>
        <v>日興</v>
      </c>
      <c r="F11" s="49" t="s">
        <v>1</v>
      </c>
      <c r="G11" s="47" t="s">
        <v>2</v>
      </c>
      <c r="H11" s="47" t="s">
        <v>3</v>
      </c>
      <c r="I11" s="47" t="s">
        <v>4</v>
      </c>
      <c r="J11" s="47" t="s">
        <v>5</v>
      </c>
    </row>
    <row r="12" spans="1:10" s="6" customFormat="1" ht="24" customHeight="1">
      <c r="A12" s="56" t="str">
        <f>'実施要項'!E13</f>
        <v>リデル</v>
      </c>
      <c r="B12" s="3"/>
      <c r="C12" s="4"/>
      <c r="D12" s="4"/>
      <c r="E12" s="9"/>
      <c r="F12" s="50"/>
      <c r="G12" s="51"/>
      <c r="H12" s="51"/>
      <c r="I12" s="51"/>
      <c r="J12" s="51"/>
    </row>
    <row r="13" spans="1:10" s="6" customFormat="1" ht="24" customHeight="1">
      <c r="A13" s="56" t="str">
        <f>'実施要項'!E14</f>
        <v>ＡＲＤＯＲＥ</v>
      </c>
      <c r="B13" s="4"/>
      <c r="C13" s="3"/>
      <c r="D13" s="4"/>
      <c r="E13" s="9"/>
      <c r="F13" s="50"/>
      <c r="G13" s="51"/>
      <c r="H13" s="51"/>
      <c r="I13" s="51"/>
      <c r="J13" s="51"/>
    </row>
    <row r="14" spans="1:10" s="6" customFormat="1" ht="24" customHeight="1">
      <c r="A14" s="56" t="str">
        <f>'実施要項'!E15</f>
        <v>安浦</v>
      </c>
      <c r="B14" s="4"/>
      <c r="C14" s="4"/>
      <c r="D14" s="3"/>
      <c r="E14" s="9"/>
      <c r="F14" s="50"/>
      <c r="G14" s="51"/>
      <c r="H14" s="51"/>
      <c r="I14" s="51"/>
      <c r="J14" s="51"/>
    </row>
    <row r="15" spans="1:10" s="6" customFormat="1" ht="24" customHeight="1">
      <c r="A15" s="56" t="str">
        <f>'実施要項'!E16</f>
        <v>日興</v>
      </c>
      <c r="B15" s="4"/>
      <c r="C15" s="4"/>
      <c r="D15" s="4"/>
      <c r="E15" s="62"/>
      <c r="F15" s="50"/>
      <c r="G15" s="51"/>
      <c r="H15" s="51"/>
      <c r="I15" s="51"/>
      <c r="J15" s="51"/>
    </row>
    <row r="16" s="6" customFormat="1" ht="24" customHeight="1"/>
    <row r="17" s="6" customFormat="1" ht="24" customHeight="1">
      <c r="A17" s="7" t="s">
        <v>93</v>
      </c>
    </row>
    <row r="18" spans="1:10" s="6" customFormat="1" ht="24" customHeight="1">
      <c r="A18" s="46"/>
      <c r="B18" s="47" t="str">
        <f>A19</f>
        <v>とよたけ</v>
      </c>
      <c r="C18" s="47" t="str">
        <f>A20</f>
        <v>ＹＭＣＡ</v>
      </c>
      <c r="D18" s="47" t="str">
        <f>A21</f>
        <v>東西条</v>
      </c>
      <c r="E18" s="47" t="str">
        <f>A22</f>
        <v>黒瀬</v>
      </c>
      <c r="F18" s="49" t="s">
        <v>1</v>
      </c>
      <c r="G18" s="47" t="s">
        <v>2</v>
      </c>
      <c r="H18" s="47" t="s">
        <v>3</v>
      </c>
      <c r="I18" s="47" t="s">
        <v>4</v>
      </c>
      <c r="J18" s="47" t="s">
        <v>5</v>
      </c>
    </row>
    <row r="19" spans="1:10" s="6" customFormat="1" ht="24" customHeight="1">
      <c r="A19" s="56" t="str">
        <f>'実施要項'!G13</f>
        <v>とよたけ</v>
      </c>
      <c r="B19" s="3"/>
      <c r="C19" s="4"/>
      <c r="D19" s="4"/>
      <c r="E19" s="9"/>
      <c r="F19" s="50"/>
      <c r="G19" s="51"/>
      <c r="H19" s="51"/>
      <c r="I19" s="51"/>
      <c r="J19" s="51"/>
    </row>
    <row r="20" spans="1:10" s="6" customFormat="1" ht="24" customHeight="1">
      <c r="A20" s="56" t="str">
        <f>'実施要項'!G14</f>
        <v>ＹＭＣＡ</v>
      </c>
      <c r="B20" s="4"/>
      <c r="C20" s="3"/>
      <c r="D20" s="4"/>
      <c r="E20" s="5"/>
      <c r="F20" s="50"/>
      <c r="G20" s="51"/>
      <c r="H20" s="51"/>
      <c r="I20" s="51"/>
      <c r="J20" s="51"/>
    </row>
    <row r="21" spans="1:10" s="6" customFormat="1" ht="24" customHeight="1">
      <c r="A21" s="56" t="str">
        <f>'実施要項'!G15</f>
        <v>東西条</v>
      </c>
      <c r="B21" s="4"/>
      <c r="C21" s="4"/>
      <c r="D21" s="3"/>
      <c r="E21" s="5"/>
      <c r="F21" s="50"/>
      <c r="G21" s="51"/>
      <c r="H21" s="51"/>
      <c r="I21" s="51"/>
      <c r="J21" s="51"/>
    </row>
    <row r="22" spans="1:10" s="6" customFormat="1" ht="24" customHeight="1">
      <c r="A22" s="56" t="str">
        <f>'実施要項'!G16</f>
        <v>黒瀬</v>
      </c>
      <c r="B22" s="4"/>
      <c r="C22" s="4"/>
      <c r="D22" s="4"/>
      <c r="E22" s="62"/>
      <c r="F22" s="50"/>
      <c r="G22" s="51"/>
      <c r="H22" s="51"/>
      <c r="I22" s="51"/>
      <c r="J22" s="51"/>
    </row>
    <row r="23" spans="1:10" s="6" customFormat="1" ht="24" customHeight="1">
      <c r="A23" s="52"/>
      <c r="B23" s="53"/>
      <c r="C23" s="53"/>
      <c r="D23" s="53"/>
      <c r="E23" s="53"/>
      <c r="F23" s="54"/>
      <c r="G23" s="54"/>
      <c r="H23" s="54"/>
      <c r="I23" s="54"/>
      <c r="J23" s="54"/>
    </row>
    <row r="24" s="6" customFormat="1" ht="24" customHeight="1">
      <c r="A24" s="7" t="s">
        <v>94</v>
      </c>
    </row>
    <row r="25" spans="1:13" s="6" customFormat="1" ht="24" customHeight="1">
      <c r="A25" s="46"/>
      <c r="B25" s="47" t="str">
        <f>A26</f>
        <v>安芸津</v>
      </c>
      <c r="C25" s="47" t="str">
        <f>A27</f>
        <v>サンマーレ</v>
      </c>
      <c r="D25" s="47" t="str">
        <f>A28</f>
        <v>高美が丘</v>
      </c>
      <c r="E25" s="47" t="str">
        <f>A29</f>
        <v>リトル</v>
      </c>
      <c r="F25" s="49" t="s">
        <v>1</v>
      </c>
      <c r="G25" s="47" t="s">
        <v>2</v>
      </c>
      <c r="H25" s="47" t="s">
        <v>3</v>
      </c>
      <c r="I25" s="47" t="s">
        <v>4</v>
      </c>
      <c r="J25" s="47" t="s">
        <v>5</v>
      </c>
      <c r="M25" s="73"/>
    </row>
    <row r="26" spans="1:13" s="6" customFormat="1" ht="24" customHeight="1">
      <c r="A26" s="63" t="str">
        <f>'実施要項'!I13</f>
        <v>安芸津</v>
      </c>
      <c r="B26" s="3"/>
      <c r="C26" s="4"/>
      <c r="D26" s="4"/>
      <c r="E26" s="5"/>
      <c r="F26" s="50"/>
      <c r="G26" s="51"/>
      <c r="H26" s="51"/>
      <c r="I26" s="51"/>
      <c r="J26" s="51"/>
      <c r="M26" s="73"/>
    </row>
    <row r="27" spans="1:13" s="6" customFormat="1" ht="24" customHeight="1">
      <c r="A27" s="63" t="str">
        <f>'実施要項'!I14</f>
        <v>サンマーレ</v>
      </c>
      <c r="B27" s="4"/>
      <c r="C27" s="3"/>
      <c r="D27" s="4"/>
      <c r="E27" s="9"/>
      <c r="F27" s="50"/>
      <c r="G27" s="51"/>
      <c r="H27" s="51"/>
      <c r="I27" s="51"/>
      <c r="J27" s="51"/>
      <c r="M27" s="73"/>
    </row>
    <row r="28" spans="1:13" s="6" customFormat="1" ht="24" customHeight="1">
      <c r="A28" s="63" t="str">
        <f>'実施要項'!I15</f>
        <v>高美が丘</v>
      </c>
      <c r="B28" s="4"/>
      <c r="C28" s="4"/>
      <c r="D28" s="3"/>
      <c r="E28" s="5"/>
      <c r="F28" s="50"/>
      <c r="G28" s="51"/>
      <c r="H28" s="51"/>
      <c r="I28" s="51"/>
      <c r="J28" s="51"/>
      <c r="M28" s="73"/>
    </row>
    <row r="29" spans="1:10" s="6" customFormat="1" ht="24" customHeight="1">
      <c r="A29" s="63" t="str">
        <f>'実施要項'!I16</f>
        <v>リトル</v>
      </c>
      <c r="B29" s="4"/>
      <c r="C29" s="4"/>
      <c r="D29" s="4"/>
      <c r="E29" s="3"/>
      <c r="F29" s="50"/>
      <c r="G29" s="51"/>
      <c r="H29" s="51"/>
      <c r="I29" s="51"/>
      <c r="J29" s="51"/>
    </row>
    <row r="30" spans="1:10" s="6" customFormat="1" ht="24" customHeight="1">
      <c r="A30" s="52"/>
      <c r="B30" s="53"/>
      <c r="C30" s="53"/>
      <c r="D30" s="53"/>
      <c r="E30" s="53"/>
      <c r="F30" s="54"/>
      <c r="G30" s="54"/>
      <c r="H30" s="54"/>
      <c r="I30" s="54"/>
      <c r="J30" s="54"/>
    </row>
    <row r="31" spans="1:8" s="6" customFormat="1" ht="24" customHeight="1">
      <c r="A31" s="8"/>
      <c r="B31" s="55"/>
      <c r="C31" s="55"/>
      <c r="D31" s="55"/>
      <c r="E31" s="55"/>
      <c r="F31" s="55"/>
      <c r="H31" s="8" t="s">
        <v>8</v>
      </c>
    </row>
    <row r="32" spans="1:10" ht="24" customHeight="1">
      <c r="A32" s="52"/>
      <c r="D32" s="2"/>
      <c r="E32" s="2"/>
      <c r="F32" s="2"/>
      <c r="G32" s="55"/>
      <c r="H32" s="82" t="s">
        <v>22</v>
      </c>
      <c r="I32" s="82" t="s">
        <v>23</v>
      </c>
      <c r="J32" s="84" t="s">
        <v>6</v>
      </c>
    </row>
    <row r="33" spans="1:10" s="1" customFormat="1" ht="24" customHeight="1">
      <c r="A33" s="52"/>
      <c r="D33" s="2"/>
      <c r="E33" s="2"/>
      <c r="F33" s="2"/>
      <c r="G33" s="2"/>
      <c r="H33" s="83"/>
      <c r="I33" s="83"/>
      <c r="J33" s="84"/>
    </row>
    <row r="34" spans="1:10" s="1" customFormat="1" ht="24" customHeight="1">
      <c r="A34" s="52"/>
      <c r="D34" s="2"/>
      <c r="E34" s="2"/>
      <c r="F34" s="2"/>
      <c r="G34" s="2"/>
      <c r="H34" s="82" t="s">
        <v>30</v>
      </c>
      <c r="I34" s="82" t="s">
        <v>31</v>
      </c>
      <c r="J34" s="84" t="s">
        <v>7</v>
      </c>
    </row>
    <row r="35" spans="1:10" s="1" customFormat="1" ht="24" customHeight="1">
      <c r="A35" s="52"/>
      <c r="D35" s="2"/>
      <c r="E35" s="2"/>
      <c r="F35" s="2"/>
      <c r="G35" s="2"/>
      <c r="H35" s="83"/>
      <c r="I35" s="83"/>
      <c r="J35" s="84"/>
    </row>
  </sheetData>
  <sheetProtection/>
  <mergeCells count="7">
    <mergeCell ref="H34:H35"/>
    <mergeCell ref="I34:I35"/>
    <mergeCell ref="A1:J1"/>
    <mergeCell ref="J34:J35"/>
    <mergeCell ref="H32:H33"/>
    <mergeCell ref="I32:I33"/>
    <mergeCell ref="J32:J33"/>
  </mergeCells>
  <printOptions horizontalCentered="1" verticalCentered="1"/>
  <pageMargins left="0.4724409448818898" right="0.1968503937007874" top="0.5118110236220472" bottom="0.1968503937007874" header="0.511811023622047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R10" sqref="R10"/>
    </sheetView>
  </sheetViews>
  <sheetFormatPr defaultColWidth="7.50390625" defaultRowHeight="22.5" customHeight="1"/>
  <cols>
    <col min="1" max="16384" width="7.50390625" style="26" customWidth="1"/>
  </cols>
  <sheetData>
    <row r="1" ht="22.5" customHeight="1">
      <c r="A1" s="10" t="s">
        <v>14</v>
      </c>
    </row>
    <row r="3" spans="1:12" s="31" customFormat="1" ht="22.5" customHeight="1">
      <c r="A3" s="92" t="s">
        <v>13</v>
      </c>
      <c r="B3" s="94" t="s">
        <v>11</v>
      </c>
      <c r="C3" s="96" t="s">
        <v>22</v>
      </c>
      <c r="D3" s="96"/>
      <c r="E3" s="96"/>
      <c r="F3" s="96"/>
      <c r="G3" s="96"/>
      <c r="H3" s="85" t="s">
        <v>23</v>
      </c>
      <c r="I3" s="85"/>
      <c r="J3" s="85"/>
      <c r="K3" s="85"/>
      <c r="L3" s="85"/>
    </row>
    <row r="4" spans="1:12" s="31" customFormat="1" ht="22.5" customHeight="1" thickBot="1">
      <c r="A4" s="93"/>
      <c r="B4" s="95"/>
      <c r="C4" s="76" t="s">
        <v>90</v>
      </c>
      <c r="D4" s="86" t="s">
        <v>12</v>
      </c>
      <c r="E4" s="87"/>
      <c r="F4" s="88"/>
      <c r="G4" s="32" t="s">
        <v>24</v>
      </c>
      <c r="H4" s="77" t="s">
        <v>90</v>
      </c>
      <c r="I4" s="86" t="s">
        <v>12</v>
      </c>
      <c r="J4" s="87"/>
      <c r="K4" s="88"/>
      <c r="L4" s="33" t="s">
        <v>24</v>
      </c>
    </row>
    <row r="5" spans="1:12" s="31" customFormat="1" ht="22.5" customHeight="1" thickTop="1">
      <c r="A5" s="11" t="s">
        <v>53</v>
      </c>
      <c r="B5" s="35">
        <v>0.3541666666666667</v>
      </c>
      <c r="C5" s="11"/>
      <c r="D5" s="13" t="str">
        <f>'予選リーグ組合せ'!A5</f>
        <v>ケルト</v>
      </c>
      <c r="E5" s="36" t="s">
        <v>25</v>
      </c>
      <c r="F5" s="12" t="str">
        <f>'予選リーグ組合せ'!A6</f>
        <v>鷗州</v>
      </c>
      <c r="G5" s="24" t="str">
        <f>'予選リーグ組合せ'!A8</f>
        <v>広</v>
      </c>
      <c r="H5" s="11"/>
      <c r="I5" s="13" t="str">
        <f>'予選リーグ組合せ'!A12</f>
        <v>リデル</v>
      </c>
      <c r="J5" s="36" t="s">
        <v>25</v>
      </c>
      <c r="K5" s="12" t="str">
        <f>'予選リーグ組合せ'!A13</f>
        <v>ＡＲＤＯＲＥ</v>
      </c>
      <c r="L5" s="24" t="str">
        <f>'予選リーグ組合せ'!A15</f>
        <v>日興</v>
      </c>
    </row>
    <row r="6" spans="1:12" s="31" customFormat="1" ht="22.5" customHeight="1">
      <c r="A6" s="14" t="s">
        <v>54</v>
      </c>
      <c r="B6" s="40">
        <v>0.3854166666666667</v>
      </c>
      <c r="C6" s="15"/>
      <c r="D6" s="19" t="str">
        <f>'予選リーグ組合せ'!A7</f>
        <v>郷田</v>
      </c>
      <c r="E6" s="29" t="s">
        <v>25</v>
      </c>
      <c r="F6" s="17" t="str">
        <f>'予選リーグ組合せ'!A8</f>
        <v>広</v>
      </c>
      <c r="G6" s="16" t="str">
        <f>'予選リーグ組合せ'!A6</f>
        <v>鷗州</v>
      </c>
      <c r="H6" s="14"/>
      <c r="I6" s="19" t="str">
        <f>'予選リーグ組合せ'!A14</f>
        <v>安浦</v>
      </c>
      <c r="J6" s="29" t="s">
        <v>25</v>
      </c>
      <c r="K6" s="17" t="str">
        <f>'予選リーグ組合せ'!A15</f>
        <v>日興</v>
      </c>
      <c r="L6" s="18" t="str">
        <f>'予選リーグ組合せ'!A13</f>
        <v>ＡＲＤＯＲＥ</v>
      </c>
    </row>
    <row r="7" spans="1:12" s="31" customFormat="1" ht="22.5" customHeight="1">
      <c r="A7" s="14" t="s">
        <v>55</v>
      </c>
      <c r="B7" s="40">
        <v>0.4201388888888889</v>
      </c>
      <c r="C7" s="15"/>
      <c r="D7" s="19" t="str">
        <f>'予選リーグ組合せ'!A19</f>
        <v>とよたけ</v>
      </c>
      <c r="E7" s="29" t="s">
        <v>25</v>
      </c>
      <c r="F7" s="17" t="str">
        <f>'予選リーグ組合せ'!A21</f>
        <v>東西条</v>
      </c>
      <c r="G7" s="16" t="str">
        <f>'予選リーグ組合せ'!A8</f>
        <v>広</v>
      </c>
      <c r="H7" s="14"/>
      <c r="I7" s="37" t="str">
        <f>'予選リーグ組合せ'!A26</f>
        <v>安芸津</v>
      </c>
      <c r="J7" s="29" t="s">
        <v>25</v>
      </c>
      <c r="K7" s="17" t="str">
        <f>'予選リーグ組合せ'!A28</f>
        <v>高美が丘</v>
      </c>
      <c r="L7" s="18" t="str">
        <f>'予選リーグ組合せ'!A15</f>
        <v>日興</v>
      </c>
    </row>
    <row r="8" spans="1:12" s="31" customFormat="1" ht="22.5" customHeight="1">
      <c r="A8" s="14" t="s">
        <v>56</v>
      </c>
      <c r="B8" s="40">
        <v>0.4513888888888889</v>
      </c>
      <c r="C8" s="15"/>
      <c r="D8" s="19" t="str">
        <f>'予選リーグ組合せ'!A20</f>
        <v>ＹＭＣＡ</v>
      </c>
      <c r="E8" s="29" t="s">
        <v>26</v>
      </c>
      <c r="F8" s="17" t="str">
        <f>'予選リーグ組合せ'!A22</f>
        <v>黒瀬</v>
      </c>
      <c r="G8" s="16" t="str">
        <f>'予選リーグ組合せ'!A19</f>
        <v>とよたけ</v>
      </c>
      <c r="H8" s="14"/>
      <c r="I8" s="19" t="str">
        <f>'予選リーグ組合せ'!A27</f>
        <v>サンマーレ</v>
      </c>
      <c r="J8" s="29" t="s">
        <v>26</v>
      </c>
      <c r="K8" s="17" t="str">
        <f>'予選リーグ組合せ'!A29</f>
        <v>リトル</v>
      </c>
      <c r="L8" s="18" t="str">
        <f>'予選リーグ組合せ'!A26</f>
        <v>安芸津</v>
      </c>
    </row>
    <row r="9" spans="1:12" s="31" customFormat="1" ht="22.5" customHeight="1">
      <c r="A9" s="72" t="s">
        <v>57</v>
      </c>
      <c r="B9" s="35">
        <v>0.4861111111111111</v>
      </c>
      <c r="C9" s="78"/>
      <c r="D9" s="39" t="str">
        <f>'予選リーグ組合せ'!A19</f>
        <v>とよたけ</v>
      </c>
      <c r="E9" s="36" t="s">
        <v>25</v>
      </c>
      <c r="F9" s="38" t="str">
        <f>'予選リーグ組合せ'!A22</f>
        <v>黒瀬</v>
      </c>
      <c r="G9" s="64" t="str">
        <f>'予選リーグ組合せ'!A21</f>
        <v>東西条</v>
      </c>
      <c r="H9" s="11"/>
      <c r="I9" s="39" t="str">
        <f>'予選リーグ組合せ'!A26</f>
        <v>安芸津</v>
      </c>
      <c r="J9" s="36" t="s">
        <v>25</v>
      </c>
      <c r="K9" s="38" t="str">
        <f>'予選リーグ組合せ'!A29</f>
        <v>リトル</v>
      </c>
      <c r="L9" s="65" t="str">
        <f>'予選リーグ組合せ'!A28</f>
        <v>高美が丘</v>
      </c>
    </row>
    <row r="10" spans="1:12" s="31" customFormat="1" ht="22.5" customHeight="1" thickBot="1">
      <c r="A10" s="58" t="s">
        <v>58</v>
      </c>
      <c r="B10" s="66">
        <v>0.517361111111111</v>
      </c>
      <c r="C10" s="79"/>
      <c r="D10" s="67" t="str">
        <f>'予選リーグ組合せ'!A6</f>
        <v>鷗州</v>
      </c>
      <c r="E10" s="57" t="s">
        <v>25</v>
      </c>
      <c r="F10" s="68" t="str">
        <f>'予選リーグ組合せ'!A7</f>
        <v>郷田</v>
      </c>
      <c r="G10" s="69" t="str">
        <f>'予選リーグ組合せ'!A5</f>
        <v>ケルト</v>
      </c>
      <c r="H10" s="58"/>
      <c r="I10" s="67" t="str">
        <f>'予選リーグ組合せ'!A13</f>
        <v>ＡＲＤＯＲＥ</v>
      </c>
      <c r="J10" s="57" t="s">
        <v>25</v>
      </c>
      <c r="K10" s="68" t="str">
        <f>'予選リーグ組合せ'!A14</f>
        <v>安浦</v>
      </c>
      <c r="L10" s="70" t="str">
        <f>'予選リーグ組合せ'!A12</f>
        <v>リデル</v>
      </c>
    </row>
    <row r="11" spans="1:12" s="31" customFormat="1" ht="22.5" customHeight="1">
      <c r="A11" s="11" t="s">
        <v>59</v>
      </c>
      <c r="B11" s="35">
        <v>0.5555555555555556</v>
      </c>
      <c r="C11" s="36"/>
      <c r="D11" s="13" t="s">
        <v>36</v>
      </c>
      <c r="E11" s="36" t="s">
        <v>25</v>
      </c>
      <c r="F11" s="12" t="s">
        <v>37</v>
      </c>
      <c r="G11" s="64" t="s">
        <v>97</v>
      </c>
      <c r="H11" s="34"/>
      <c r="I11" s="19" t="s">
        <v>38</v>
      </c>
      <c r="J11" s="36" t="s">
        <v>25</v>
      </c>
      <c r="K11" s="17" t="s">
        <v>39</v>
      </c>
      <c r="L11" s="28" t="s">
        <v>99</v>
      </c>
    </row>
    <row r="12" spans="1:12" s="31" customFormat="1" ht="22.5" customHeight="1">
      <c r="A12" s="14" t="s">
        <v>60</v>
      </c>
      <c r="B12" s="40">
        <v>0.5833333333333334</v>
      </c>
      <c r="C12" s="29"/>
      <c r="D12" s="13" t="s">
        <v>40</v>
      </c>
      <c r="E12" s="36" t="s">
        <v>25</v>
      </c>
      <c r="F12" s="12" t="s">
        <v>41</v>
      </c>
      <c r="G12" s="24" t="s">
        <v>98</v>
      </c>
      <c r="H12" s="27"/>
      <c r="I12" s="19" t="s">
        <v>42</v>
      </c>
      <c r="J12" s="36" t="s">
        <v>25</v>
      </c>
      <c r="K12" s="17" t="s">
        <v>43</v>
      </c>
      <c r="L12" s="24" t="s">
        <v>100</v>
      </c>
    </row>
    <row r="13" spans="1:12" s="31" customFormat="1" ht="22.5" customHeight="1">
      <c r="A13" s="14" t="s">
        <v>61</v>
      </c>
      <c r="B13" s="40">
        <v>0.611111111111111</v>
      </c>
      <c r="C13" s="29"/>
      <c r="D13" s="89" t="s">
        <v>96</v>
      </c>
      <c r="E13" s="90"/>
      <c r="F13" s="91"/>
      <c r="G13" s="28" t="s">
        <v>95</v>
      </c>
      <c r="H13" s="27"/>
      <c r="I13" s="89" t="s">
        <v>104</v>
      </c>
      <c r="J13" s="90"/>
      <c r="K13" s="91"/>
      <c r="L13" s="28" t="s">
        <v>95</v>
      </c>
    </row>
    <row r="14" spans="1:17" ht="22.5" customHeight="1">
      <c r="A14" s="14" t="s">
        <v>62</v>
      </c>
      <c r="B14" s="40"/>
      <c r="C14" s="29"/>
      <c r="D14" s="19"/>
      <c r="E14" s="36"/>
      <c r="F14" s="17"/>
      <c r="G14" s="28"/>
      <c r="H14" s="27"/>
      <c r="I14" s="19"/>
      <c r="J14" s="36"/>
      <c r="K14" s="17"/>
      <c r="L14" s="18"/>
      <c r="N14" s="31"/>
      <c r="O14" s="31"/>
      <c r="P14" s="31"/>
      <c r="Q14" s="31"/>
    </row>
    <row r="16" spans="1:12" ht="22.5" customHeight="1">
      <c r="A16" s="92" t="s">
        <v>13</v>
      </c>
      <c r="B16" s="94" t="s">
        <v>11</v>
      </c>
      <c r="C16" s="85" t="s">
        <v>27</v>
      </c>
      <c r="D16" s="85"/>
      <c r="E16" s="85"/>
      <c r="F16" s="85"/>
      <c r="G16" s="85"/>
      <c r="H16" s="85" t="s">
        <v>28</v>
      </c>
      <c r="I16" s="85"/>
      <c r="J16" s="85"/>
      <c r="K16" s="85"/>
      <c r="L16" s="85"/>
    </row>
    <row r="17" spans="1:12" ht="22.5" customHeight="1" thickBot="1">
      <c r="A17" s="93"/>
      <c r="B17" s="95"/>
      <c r="C17" s="77" t="s">
        <v>90</v>
      </c>
      <c r="D17" s="86" t="s">
        <v>12</v>
      </c>
      <c r="E17" s="87"/>
      <c r="F17" s="88"/>
      <c r="G17" s="33" t="s">
        <v>29</v>
      </c>
      <c r="H17" s="76" t="s">
        <v>90</v>
      </c>
      <c r="I17" s="86" t="s">
        <v>12</v>
      </c>
      <c r="J17" s="87"/>
      <c r="K17" s="88"/>
      <c r="L17" s="33" t="s">
        <v>29</v>
      </c>
    </row>
    <row r="18" spans="1:12" ht="22.5" customHeight="1" thickTop="1">
      <c r="A18" s="11" t="s">
        <v>53</v>
      </c>
      <c r="B18" s="35">
        <v>0.3541666666666667</v>
      </c>
      <c r="C18" s="78"/>
      <c r="D18" s="37" t="str">
        <f>'予選リーグ組合せ'!A19</f>
        <v>とよたけ</v>
      </c>
      <c r="E18" s="36" t="s">
        <v>25</v>
      </c>
      <c r="F18" s="12" t="str">
        <f>'予選リーグ組合せ'!A20</f>
        <v>ＹＭＣＡ</v>
      </c>
      <c r="G18" s="44" t="str">
        <f>'予選リーグ組合せ'!A22</f>
        <v>黒瀬</v>
      </c>
      <c r="H18" s="11"/>
      <c r="I18" s="13" t="str">
        <f>'予選リーグ組合せ'!A26</f>
        <v>安芸津</v>
      </c>
      <c r="J18" s="36" t="s">
        <v>25</v>
      </c>
      <c r="K18" s="12" t="str">
        <f>'予選リーグ組合せ'!A27</f>
        <v>サンマーレ</v>
      </c>
      <c r="L18" s="24" t="str">
        <f>'予選リーグ組合せ'!A29</f>
        <v>リトル</v>
      </c>
    </row>
    <row r="19" spans="1:12" ht="22.5" customHeight="1">
      <c r="A19" s="14" t="s">
        <v>54</v>
      </c>
      <c r="B19" s="40">
        <v>0.3854166666666667</v>
      </c>
      <c r="C19" s="14"/>
      <c r="D19" s="19" t="str">
        <f>'予選リーグ組合せ'!A21</f>
        <v>東西条</v>
      </c>
      <c r="E19" s="29" t="s">
        <v>25</v>
      </c>
      <c r="F19" s="17" t="str">
        <f>'予選リーグ組合せ'!A22</f>
        <v>黒瀬</v>
      </c>
      <c r="G19" s="18" t="str">
        <f>'予選リーグ組合せ'!A20</f>
        <v>ＹＭＣＡ</v>
      </c>
      <c r="H19" s="14"/>
      <c r="I19" s="19" t="str">
        <f>'予選リーグ組合せ'!A28</f>
        <v>高美が丘</v>
      </c>
      <c r="J19" s="29" t="s">
        <v>25</v>
      </c>
      <c r="K19" s="17" t="str">
        <f>'予選リーグ組合せ'!A29</f>
        <v>リトル</v>
      </c>
      <c r="L19" s="28" t="str">
        <f>'予選リーグ組合せ'!A27</f>
        <v>サンマーレ</v>
      </c>
    </row>
    <row r="20" spans="1:12" ht="22.5" customHeight="1">
      <c r="A20" s="14" t="s">
        <v>55</v>
      </c>
      <c r="B20" s="40">
        <v>0.4201388888888889</v>
      </c>
      <c r="C20" s="14"/>
      <c r="D20" s="19" t="str">
        <f>'予選リーグ組合せ'!A5</f>
        <v>ケルト</v>
      </c>
      <c r="E20" s="29" t="s">
        <v>25</v>
      </c>
      <c r="F20" s="17" t="str">
        <f>'予選リーグ組合せ'!A7</f>
        <v>郷田</v>
      </c>
      <c r="G20" s="18" t="str">
        <f>'予選リーグ組合せ'!A22</f>
        <v>黒瀬</v>
      </c>
      <c r="H20" s="14"/>
      <c r="I20" s="19" t="str">
        <f>'予選リーグ組合せ'!A12</f>
        <v>リデル</v>
      </c>
      <c r="J20" s="29" t="s">
        <v>25</v>
      </c>
      <c r="K20" s="17" t="str">
        <f>'予選リーグ組合せ'!A14</f>
        <v>安浦</v>
      </c>
      <c r="L20" s="18" t="str">
        <f>'予選リーグ組合せ'!A29</f>
        <v>リトル</v>
      </c>
    </row>
    <row r="21" spans="1:12" ht="22.5" customHeight="1">
      <c r="A21" s="14" t="s">
        <v>56</v>
      </c>
      <c r="B21" s="40">
        <v>0.4513888888888889</v>
      </c>
      <c r="C21" s="71"/>
      <c r="D21" s="21" t="str">
        <f>'予選リーグ組合せ'!A6</f>
        <v>鷗州</v>
      </c>
      <c r="E21" s="42" t="s">
        <v>25</v>
      </c>
      <c r="F21" s="22" t="str">
        <f>'予選リーグ組合せ'!A8</f>
        <v>広</v>
      </c>
      <c r="G21" s="23" t="str">
        <f>'予選リーグ組合せ'!A5</f>
        <v>ケルト</v>
      </c>
      <c r="H21" s="20"/>
      <c r="I21" s="21" t="str">
        <f>'予選リーグ組合せ'!A13</f>
        <v>ＡＲＤＯＲＥ</v>
      </c>
      <c r="J21" s="42" t="s">
        <v>25</v>
      </c>
      <c r="K21" s="22" t="str">
        <f>'予選リーグ組合せ'!A15</f>
        <v>日興</v>
      </c>
      <c r="L21" s="23" t="str">
        <f>'予選リーグ組合せ'!A12</f>
        <v>リデル</v>
      </c>
    </row>
    <row r="22" spans="1:12" ht="22.5" customHeight="1">
      <c r="A22" s="72" t="s">
        <v>57</v>
      </c>
      <c r="B22" s="35">
        <v>0.4861111111111111</v>
      </c>
      <c r="C22" s="14"/>
      <c r="D22" s="37" t="str">
        <f>'予選リーグ組合せ'!A5</f>
        <v>ケルト</v>
      </c>
      <c r="E22" s="29" t="s">
        <v>25</v>
      </c>
      <c r="F22" s="41" t="str">
        <f>'予選リーグ組合せ'!A8</f>
        <v>広</v>
      </c>
      <c r="G22" s="25" t="str">
        <f>'予選リーグ組合せ'!A7</f>
        <v>郷田</v>
      </c>
      <c r="H22" s="14"/>
      <c r="I22" s="37" t="str">
        <f>'予選リーグ組合せ'!A12</f>
        <v>リデル</v>
      </c>
      <c r="J22" s="29" t="s">
        <v>25</v>
      </c>
      <c r="K22" s="41" t="str">
        <f>'予選リーグ組合せ'!A15</f>
        <v>日興</v>
      </c>
      <c r="L22" s="25" t="str">
        <f>'予選リーグ組合せ'!A14</f>
        <v>安浦</v>
      </c>
    </row>
    <row r="23" spans="1:12" ht="22.5" customHeight="1" thickBot="1">
      <c r="A23" s="58" t="s">
        <v>58</v>
      </c>
      <c r="B23" s="66">
        <v>0.517361111111111</v>
      </c>
      <c r="C23" s="58"/>
      <c r="D23" s="67" t="str">
        <f>'予選リーグ組合せ'!A20</f>
        <v>ＹＭＣＡ</v>
      </c>
      <c r="E23" s="57" t="s">
        <v>25</v>
      </c>
      <c r="F23" s="68" t="str">
        <f>'予選リーグ組合せ'!A21</f>
        <v>東西条</v>
      </c>
      <c r="G23" s="70" t="str">
        <f>'予選リーグ組合せ'!A19</f>
        <v>とよたけ</v>
      </c>
      <c r="H23" s="58"/>
      <c r="I23" s="67" t="str">
        <f>'予選リーグ組合せ'!A27</f>
        <v>サンマーレ</v>
      </c>
      <c r="J23" s="57" t="s">
        <v>25</v>
      </c>
      <c r="K23" s="68" t="str">
        <f>'予選リーグ組合せ'!A28</f>
        <v>高美が丘</v>
      </c>
      <c r="L23" s="70" t="str">
        <f>'予選リーグ組合せ'!A26</f>
        <v>安芸津</v>
      </c>
    </row>
    <row r="24" spans="1:12" ht="22.5" customHeight="1">
      <c r="A24" s="11" t="s">
        <v>59</v>
      </c>
      <c r="B24" s="35">
        <v>0.5555555555555556</v>
      </c>
      <c r="C24" s="34"/>
      <c r="D24" s="13" t="s">
        <v>45</v>
      </c>
      <c r="E24" s="36" t="s">
        <v>25</v>
      </c>
      <c r="F24" s="12" t="s">
        <v>46</v>
      </c>
      <c r="G24" s="24" t="s">
        <v>44</v>
      </c>
      <c r="H24" s="34"/>
      <c r="I24" s="13" t="s">
        <v>49</v>
      </c>
      <c r="J24" s="36" t="s">
        <v>25</v>
      </c>
      <c r="K24" s="12" t="s">
        <v>50</v>
      </c>
      <c r="L24" s="24" t="s">
        <v>44</v>
      </c>
    </row>
    <row r="25" spans="1:12" ht="22.5" customHeight="1">
      <c r="A25" s="14" t="s">
        <v>60</v>
      </c>
      <c r="B25" s="40">
        <v>0.5833333333333334</v>
      </c>
      <c r="C25" s="27"/>
      <c r="D25" s="19" t="s">
        <v>47</v>
      </c>
      <c r="E25" s="36" t="s">
        <v>25</v>
      </c>
      <c r="F25" s="17" t="s">
        <v>48</v>
      </c>
      <c r="G25" s="18" t="s">
        <v>44</v>
      </c>
      <c r="H25" s="27"/>
      <c r="I25" s="19" t="s">
        <v>51</v>
      </c>
      <c r="J25" s="36" t="s">
        <v>25</v>
      </c>
      <c r="K25" s="17" t="s">
        <v>52</v>
      </c>
      <c r="L25" s="18" t="s">
        <v>44</v>
      </c>
    </row>
    <row r="26" spans="1:12" ht="22.5" customHeight="1">
      <c r="A26" s="14" t="s">
        <v>61</v>
      </c>
      <c r="B26" s="40">
        <v>0.611111111111111</v>
      </c>
      <c r="C26" s="43"/>
      <c r="D26" s="19"/>
      <c r="E26" s="36"/>
      <c r="F26" s="17"/>
      <c r="G26" s="18"/>
      <c r="H26" s="43"/>
      <c r="I26" s="19"/>
      <c r="J26" s="36"/>
      <c r="K26" s="17"/>
      <c r="L26" s="18"/>
    </row>
    <row r="27" spans="1:12" ht="22.5" customHeight="1">
      <c r="A27" s="14" t="s">
        <v>62</v>
      </c>
      <c r="B27" s="40"/>
      <c r="C27" s="43"/>
      <c r="D27" s="19"/>
      <c r="E27" s="36"/>
      <c r="F27" s="17"/>
      <c r="G27" s="18"/>
      <c r="H27" s="43"/>
      <c r="I27" s="19"/>
      <c r="J27" s="36"/>
      <c r="K27" s="17"/>
      <c r="L27" s="18"/>
    </row>
  </sheetData>
  <sheetProtection/>
  <mergeCells count="14">
    <mergeCell ref="C3:G3"/>
    <mergeCell ref="H3:L3"/>
    <mergeCell ref="D13:F13"/>
    <mergeCell ref="C16:G16"/>
    <mergeCell ref="H16:L16"/>
    <mergeCell ref="D4:F4"/>
    <mergeCell ref="I4:K4"/>
    <mergeCell ref="I13:K13"/>
    <mergeCell ref="A3:A4"/>
    <mergeCell ref="B3:B4"/>
    <mergeCell ref="A16:A17"/>
    <mergeCell ref="B16:B17"/>
    <mergeCell ref="D17:F17"/>
    <mergeCell ref="I17:K17"/>
  </mergeCells>
  <printOptions/>
  <pageMargins left="0.62" right="0.36" top="0.59" bottom="0.62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takeshi</cp:lastModifiedBy>
  <cp:lastPrinted>2015-08-31T20:26:48Z</cp:lastPrinted>
  <dcterms:created xsi:type="dcterms:W3CDTF">2010-04-19T02:39:56Z</dcterms:created>
  <dcterms:modified xsi:type="dcterms:W3CDTF">2015-09-03T21:27:07Z</dcterms:modified>
  <cp:category/>
  <cp:version/>
  <cp:contentType/>
  <cp:contentStatus/>
</cp:coreProperties>
</file>